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ЦяКнига" defaultThemeVersion="166925"/>
  <mc:AlternateContent xmlns:mc="http://schemas.openxmlformats.org/markup-compatibility/2006">
    <mc:Choice Requires="x15">
      <x15ac:absPath xmlns:x15ac="http://schemas.microsoft.com/office/spreadsheetml/2010/11/ac" url="\\Office2-pc\общая добробут\Депозити\Постанова НБУ 112\"/>
    </mc:Choice>
  </mc:AlternateContent>
  <xr:revisionPtr revIDLastSave="0" documentId="13_ncr:1_{25820479-F7D7-47EA-8494-D83B16C64A1E}" xr6:coauthVersionLast="45" xr6:coauthVersionMax="47" xr10:uidLastSave="{00000000-0000-0000-0000-000000000000}"/>
  <bookViews>
    <workbookView xWindow="-120" yWindow="-120" windowWidth="19440" windowHeight="15150" xr2:uid="{5E070483-FEA2-4095-B06D-9380B3471693}"/>
  </bookViews>
  <sheets>
    <sheet name="без дострокового зняття " sheetId="1" r:id="rId1"/>
    <sheet name="з можливістю дострокового знятт" sheetId="3" r:id="rId2"/>
  </sheets>
  <definedNames>
    <definedName name="_xlnm.Print_Area" localSheetId="0">'без дострокового зняття '!$E$1:$F$14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3" l="1"/>
  <c r="F8" i="1"/>
  <c r="F10" i="3"/>
  <c r="F11" i="3" l="1"/>
  <c r="F12" i="3" s="1"/>
  <c r="F13" i="3" s="1"/>
  <c r="F10" i="1"/>
  <c r="F11" i="1" s="1"/>
  <c r="F12" i="1" s="1"/>
  <c r="F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F7" authorId="0" shapeId="0" xr:uid="{262CCCC5-2854-4B1D-A8CC-606152608589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0"/>
            <color indexed="81"/>
            <rFont val="Tahoma"/>
            <family val="2"/>
            <charset val="204"/>
          </rPr>
          <t>Введить бажану суму вкладу (депозиту), грн.</t>
        </r>
      </text>
    </comment>
    <comment ref="F9" authorId="0" shapeId="0" xr:uid="{F748B103-029D-4005-A703-B22992ACC807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1"/>
            <color indexed="81"/>
            <rFont val="Tahoma"/>
            <family val="2"/>
            <charset val="204"/>
          </rPr>
          <t>Введить кількість днів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F7" authorId="0" shapeId="0" xr:uid="{0340170C-041C-4EC3-9176-EBFA91BD810C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0"/>
            <color indexed="81"/>
            <rFont val="Tahoma"/>
            <family val="2"/>
            <charset val="204"/>
          </rPr>
          <t>Введить бажану суму вкладу (депозиту), грн.</t>
        </r>
      </text>
    </comment>
    <comment ref="F9" authorId="0" shapeId="0" xr:uid="{47590D83-6D10-44BD-8B9B-609174E65E17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1"/>
            <color indexed="81"/>
            <rFont val="Tahoma"/>
            <family val="2"/>
            <charset val="204"/>
          </rPr>
          <t>Введить кількість днів</t>
        </r>
      </text>
    </comment>
  </commentList>
</comments>
</file>

<file path=xl/sharedStrings.xml><?xml version="1.0" encoding="utf-8"?>
<sst xmlns="http://schemas.openxmlformats.org/spreadsheetml/2006/main" count="22" uniqueCount="11">
  <si>
    <t>Строк вкладу (кількість днів)</t>
  </si>
  <si>
    <t>Процентна ставка  (річна)                        (після сплати податків)</t>
  </si>
  <si>
    <t>Загальна сума платежів за супровідні послуги, отримання яких є необхідним для укладення договору вкладу (депозиту), гривень</t>
  </si>
  <si>
    <t>Сума вкладу (депозиту), гривень</t>
  </si>
  <si>
    <t>Сума нарахованих процентів на суму вкладу (депозиту),гривень</t>
  </si>
  <si>
    <t>Сума податку на доходи фізичних осіб та війського збору,гривень</t>
  </si>
  <si>
    <t>Сума доходу від вкладної (депозитної) опреції після оподаткування, гривень</t>
  </si>
  <si>
    <t>Увага!!! Сума розрахунку є орієнтованою!!!</t>
  </si>
  <si>
    <t>КРЕДИТНА СПІЛКА</t>
  </si>
  <si>
    <t>Процентна ставка (річна)                             (до сплати податків)</t>
  </si>
  <si>
    <t>"Добробут"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</si>
</sst>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4" tint="-0.249977111117893"/>
      <name val="Arial Black"/>
      <family val="2"/>
      <charset val="204"/>
    </font>
    <font>
      <b/>
      <u/>
      <sz val="18"/>
      <color theme="4" tint="-0.249977111117893"/>
      <name val="Arial Black"/>
      <family val="2"/>
      <charset val="204"/>
    </font>
    <font>
      <i/>
      <sz val="11"/>
      <color theme="4" tint="-0.499984740745262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gray0625">
        <fgColor theme="9" tint="-0.24994659260841701"/>
        <bgColor indexed="65"/>
      </patternFill>
    </fill>
    <fill>
      <patternFill patternType="solid">
        <fgColor rgb="FFEDF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0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EDF0DA"/>
      <color rgb="FFE6EE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F62C-D8F2-48B1-A3E7-22FF10AE0FC2}">
  <sheetPr codeName="Аркуш1"/>
  <dimension ref="E1:G15"/>
  <sheetViews>
    <sheetView showGridLines="0" tabSelected="1" view="pageBreakPreview" zoomScale="106" zoomScaleNormal="100" zoomScaleSheetLayoutView="106" workbookViewId="0">
      <selection activeCell="F9" sqref="F9"/>
    </sheetView>
  </sheetViews>
  <sheetFormatPr defaultRowHeight="15" x14ac:dyDescent="0.25"/>
  <cols>
    <col min="5" max="5" width="43.140625" customWidth="1"/>
    <col min="6" max="6" width="25" style="2" customWidth="1"/>
  </cols>
  <sheetData>
    <row r="1" spans="5:7" x14ac:dyDescent="0.25">
      <c r="F1" s="7" t="s">
        <v>7</v>
      </c>
    </row>
    <row r="3" spans="5:7" ht="24.75" x14ac:dyDescent="0.5">
      <c r="E3" s="5" t="s">
        <v>8</v>
      </c>
    </row>
    <row r="4" spans="5:7" ht="21" customHeight="1" x14ac:dyDescent="0.5">
      <c r="E4" s="6" t="s">
        <v>10</v>
      </c>
    </row>
    <row r="6" spans="5:7" ht="44.45" customHeight="1" x14ac:dyDescent="0.25">
      <c r="E6" s="4" t="s">
        <v>2</v>
      </c>
      <c r="F6" s="3">
        <v>0</v>
      </c>
    </row>
    <row r="7" spans="5:7" ht="38.450000000000003" customHeight="1" x14ac:dyDescent="0.25">
      <c r="E7" s="13" t="s">
        <v>3</v>
      </c>
      <c r="F7" s="15">
        <v>10000</v>
      </c>
    </row>
    <row r="8" spans="5:7" ht="35.1" customHeight="1" x14ac:dyDescent="0.25">
      <c r="E8" s="10" t="s">
        <v>9</v>
      </c>
      <c r="F8" s="8">
        <f>IF(F9&lt;547,1%,52%)</f>
        <v>0.01</v>
      </c>
    </row>
    <row r="9" spans="5:7" ht="35.1" customHeight="1" x14ac:dyDescent="0.25">
      <c r="E9" s="10" t="s">
        <v>0</v>
      </c>
      <c r="F9" s="16">
        <v>365</v>
      </c>
      <c r="G9" s="14"/>
    </row>
    <row r="10" spans="5:7" ht="35.1" customHeight="1" x14ac:dyDescent="0.25">
      <c r="E10" s="10" t="s">
        <v>4</v>
      </c>
      <c r="F10" s="11">
        <f>F7*(F8/365*F9)</f>
        <v>100</v>
      </c>
    </row>
    <row r="11" spans="5:7" ht="35.1" customHeight="1" x14ac:dyDescent="0.25">
      <c r="E11" s="10" t="s">
        <v>5</v>
      </c>
      <c r="F11" s="9">
        <f>F10*23%</f>
        <v>23</v>
      </c>
    </row>
    <row r="12" spans="5:7" ht="35.1" customHeight="1" x14ac:dyDescent="0.25">
      <c r="E12" s="10" t="s">
        <v>6</v>
      </c>
      <c r="F12" s="12">
        <f>F10-F11</f>
        <v>77</v>
      </c>
    </row>
    <row r="13" spans="5:7" ht="35.1" customHeight="1" x14ac:dyDescent="0.25">
      <c r="E13" s="10" t="s">
        <v>1</v>
      </c>
      <c r="F13" s="8">
        <f>(F12/F9*365)/F7</f>
        <v>7.7000000000000002E-3</v>
      </c>
    </row>
    <row r="14" spans="5:7" x14ac:dyDescent="0.25">
      <c r="E14" s="1"/>
    </row>
    <row r="15" spans="5:7" x14ac:dyDescent="0.25">
      <c r="E15" s="1"/>
    </row>
  </sheetData>
  <sheetProtection algorithmName="SHA-512" hashValue="QK0AaN5Ne/SU64NBPXbCCSqw8C7O9tA3uc6epvro19nmAVxiuFxIMLrlwh+RKzffdO7IfLiZoy/Oc+vB9/pPDQ==" saltValue="K5dRJeGBPQMADP5fRaMWrA==" spinCount="100000" sheet="1" objects="1" scenarios="1" selectLockedCells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9E08-8C33-4434-A751-67E9C88464B4}">
  <dimension ref="E1:F15"/>
  <sheetViews>
    <sheetView workbookViewId="0">
      <selection activeCell="F9" sqref="F9"/>
    </sheetView>
  </sheetViews>
  <sheetFormatPr defaultRowHeight="15" x14ac:dyDescent="0.25"/>
  <cols>
    <col min="5" max="5" width="43.140625" customWidth="1"/>
    <col min="6" max="6" width="25" style="2" customWidth="1"/>
  </cols>
  <sheetData>
    <row r="1" spans="5:6" x14ac:dyDescent="0.25">
      <c r="F1" s="7" t="s">
        <v>7</v>
      </c>
    </row>
    <row r="3" spans="5:6" ht="24.75" x14ac:dyDescent="0.5">
      <c r="E3" s="5" t="s">
        <v>8</v>
      </c>
    </row>
    <row r="4" spans="5:6" ht="21" customHeight="1" x14ac:dyDescent="0.5">
      <c r="E4" s="6" t="s">
        <v>10</v>
      </c>
    </row>
    <row r="6" spans="5:6" ht="44.45" customHeight="1" x14ac:dyDescent="0.25">
      <c r="E6" s="4" t="s">
        <v>2</v>
      </c>
      <c r="F6" s="3">
        <v>0</v>
      </c>
    </row>
    <row r="7" spans="5:6" ht="38.450000000000003" customHeight="1" x14ac:dyDescent="0.25">
      <c r="E7" s="13" t="s">
        <v>3</v>
      </c>
      <c r="F7" s="15">
        <v>10000</v>
      </c>
    </row>
    <row r="8" spans="5:6" ht="35.1" customHeight="1" x14ac:dyDescent="0.25">
      <c r="E8" s="10" t="s">
        <v>9</v>
      </c>
      <c r="F8" s="8">
        <f>IF(F9&lt;547,7%,52%)</f>
        <v>7.0000000000000007E-2</v>
      </c>
    </row>
    <row r="9" spans="5:6" ht="35.1" customHeight="1" x14ac:dyDescent="0.25">
      <c r="E9" s="10" t="s">
        <v>0</v>
      </c>
      <c r="F9" s="16">
        <v>365</v>
      </c>
    </row>
    <row r="10" spans="5:6" ht="35.1" customHeight="1" x14ac:dyDescent="0.25">
      <c r="E10" s="10" t="s">
        <v>4</v>
      </c>
      <c r="F10" s="11">
        <f>F7*(F8/365*F9)</f>
        <v>700.00000000000011</v>
      </c>
    </row>
    <row r="11" spans="5:6" ht="35.1" customHeight="1" x14ac:dyDescent="0.25">
      <c r="E11" s="10" t="s">
        <v>5</v>
      </c>
      <c r="F11" s="9">
        <f>F10*23%</f>
        <v>161.00000000000003</v>
      </c>
    </row>
    <row r="12" spans="5:6" ht="35.1" customHeight="1" x14ac:dyDescent="0.25">
      <c r="E12" s="10" t="s">
        <v>6</v>
      </c>
      <c r="F12" s="12">
        <f>F10-F11</f>
        <v>539.00000000000011</v>
      </c>
    </row>
    <row r="13" spans="5:6" ht="35.1" customHeight="1" x14ac:dyDescent="0.25">
      <c r="E13" s="10" t="s">
        <v>1</v>
      </c>
      <c r="F13" s="8">
        <f>(F12/F9*365)/F7</f>
        <v>5.390000000000001E-2</v>
      </c>
    </row>
    <row r="14" spans="5:6" x14ac:dyDescent="0.25">
      <c r="E14" s="1"/>
    </row>
    <row r="15" spans="5:6" x14ac:dyDescent="0.25">
      <c r="E15" s="1"/>
    </row>
  </sheetData>
  <sheetProtection algorithmName="SHA-512" hashValue="b5nc2o7b6An4e1ZsTpZPvP5UM6chIFIQSqdVl1cSwTythR7bsP/QWZDpf5CRL9u4mZN+okTpjuHmdXGkflzi8A==" saltValue="8xkpF6XZqpeMOfHdI4bGoQ==" spinCount="100000" sheet="1" objects="1" scenarios="1" selectLockedCell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без дострокового зняття </vt:lpstr>
      <vt:lpstr>з можливістю дострокового знятт</vt:lpstr>
      <vt:lpstr>'без дострокового зняття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Office3</cp:lastModifiedBy>
  <dcterms:created xsi:type="dcterms:W3CDTF">2025-12-07T10:04:04Z</dcterms:created>
  <dcterms:modified xsi:type="dcterms:W3CDTF">2025-12-09T11:37:38Z</dcterms:modified>
</cp:coreProperties>
</file>